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infs\a002573\Documents\"/>
    </mc:Choice>
  </mc:AlternateContent>
  <xr:revisionPtr revIDLastSave="0" documentId="13_ncr:1_{C878D68A-92AC-42D8-A4EF-4A0AEE6AB58F}" xr6:coauthVersionLast="36" xr6:coauthVersionMax="36" xr10:uidLastSave="{00000000-0000-0000-0000-000000000000}"/>
  <bookViews>
    <workbookView xWindow="0" yWindow="0" windowWidth="19200" windowHeight="7750" xr2:uid="{D8F1143A-64A4-4166-AA99-86213C5E06CF}"/>
  </bookViews>
  <sheets>
    <sheet name="Syre (O2)" sheetId="3" r:id="rId1"/>
    <sheet name="Svavel (H2S-S)" sheetId="8" r:id="rId2"/>
    <sheet name="Kväve (N)" sheetId="4" r:id="rId3"/>
    <sheet name="Fosfor (P)" sheetId="5" r:id="rId4"/>
    <sheet name="Kisel (Si)" sheetId="6" r:id="rId5"/>
    <sheet name="Kol (C)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8" l="1"/>
  <c r="E5" i="8"/>
  <c r="E4" i="8"/>
  <c r="E9" i="7"/>
  <c r="E8" i="7"/>
  <c r="E7" i="7"/>
  <c r="E6" i="7"/>
  <c r="E5" i="7"/>
  <c r="E4" i="7"/>
  <c r="E9" i="5"/>
  <c r="E9" i="6"/>
  <c r="E9" i="4"/>
  <c r="E8" i="5"/>
  <c r="E4" i="5"/>
  <c r="E5" i="5"/>
  <c r="E6" i="5"/>
  <c r="E7" i="5"/>
  <c r="E8" i="4"/>
  <c r="E8" i="6"/>
  <c r="E7" i="6"/>
  <c r="E6" i="6"/>
  <c r="E5" i="6"/>
  <c r="E4" i="6"/>
  <c r="E6" i="4"/>
  <c r="E7" i="4"/>
  <c r="E5" i="4"/>
  <c r="E4" i="4"/>
  <c r="E5" i="3"/>
  <c r="E4" i="3"/>
</calcChain>
</file>

<file path=xl/sharedStrings.xml><?xml version="1.0" encoding="utf-8"?>
<sst xmlns="http://schemas.openxmlformats.org/spreadsheetml/2006/main" count="40" uniqueCount="30">
  <si>
    <t>PO4-P/Tot-P (µg/l)</t>
  </si>
  <si>
    <t>PO4-P/Tot-P (µmol/l)</t>
  </si>
  <si>
    <t>PHOS/PTOT (µg/l)</t>
  </si>
  <si>
    <t>PHOS/PTOT (µmol/l)</t>
  </si>
  <si>
    <t>Syrgashalt-vattenhämtare/Syrgashalt-CTD (mg/l)</t>
  </si>
  <si>
    <t>Syrgashalt-vattenhämtare/Syrgashalt-CTD (ml/l)</t>
  </si>
  <si>
    <t>DOXY_BTL/DOXY_CTD (mg/l)</t>
  </si>
  <si>
    <t>DOXY_BTL/DOXY_CTD (ml/l)</t>
  </si>
  <si>
    <t>SiO3-Si (µmol/l)</t>
  </si>
  <si>
    <t>SIO3-SI (µmol/l)</t>
  </si>
  <si>
    <t>SIO3-SI (µg/l)</t>
  </si>
  <si>
    <t>SiO3-Si (µg/l)</t>
  </si>
  <si>
    <t>NO2-N/NO3-N/NO2+NO3-N/NH4-N/Tot-N/PON (µg/l)</t>
  </si>
  <si>
    <t>NO2-N/NO3-N/NO2+NO3-N/NH4-N/Tot-N/PON (µmol/l)</t>
  </si>
  <si>
    <t>NTRI/NITRA/NITRZ/AMON/NTOT/PON (µg/l)</t>
  </si>
  <si>
    <t>NTRI/NITRA/NITRZ/AMON/NTOT/PON (µmol/l)</t>
  </si>
  <si>
    <t>DOC/POC (µg/l)</t>
  </si>
  <si>
    <t>DOC/POC (µmol/l)</t>
  </si>
  <si>
    <t>Svavelväte, H2S-S (µmol/l)</t>
  </si>
  <si>
    <t>H2S (µmol/l)</t>
  </si>
  <si>
    <t>H2S (µg/l)</t>
  </si>
  <si>
    <t>Svavelväte, H2S-S (µg/l)</t>
  </si>
  <si>
    <t>Konverteringsfaktor för syre från mg/l till ml/l:</t>
  </si>
  <si>
    <t>Konverteringsfaktor för kväve från µg/l till µmol/l:</t>
  </si>
  <si>
    <t>Multiplicera faktorn med 1000 vid konvertering från</t>
  </si>
  <si>
    <t xml:space="preserve">mg/l </t>
  </si>
  <si>
    <t>Konverteringsfaktor för fosfor från µg/l till µmol/l:</t>
  </si>
  <si>
    <t>Konverteringsfaktor för svavel  från µg/l till µmol/l:</t>
  </si>
  <si>
    <t>Konverteringsfaktor för kisel från µg/l till µmol/l:</t>
  </si>
  <si>
    <t>Konverteringsfaktor för kol från µg/l till µmol/l: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</si>
</sst>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0" xfId="0" applyNumberFormat="1" applyFont="1" applyFill="1" applyBorder="1" applyAlignment="1" applyProtection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7281-4545-46AC-A351-3AC0CC356C1A}">
  <sheetPr codeName="Blad3"/>
  <dimension ref="A1:E6"/>
  <sheetViews>
    <sheetView tabSelected="1" workbookViewId="0">
      <selection activeCell="A2" sqref="A2"/>
    </sheetView>
  </sheetViews>
  <sheetFormatPr defaultRowHeight="14.5" x14ac:dyDescent="0.35"/>
  <cols>
    <col min="1" max="1" width="4.54296875" customWidth="1"/>
    <col min="2" max="2" width="41.1796875" bestFit="1" customWidth="1"/>
    <col min="3" max="3" width="4.6328125" customWidth="1"/>
    <col min="4" max="4" width="42.90625" customWidth="1"/>
    <col min="5" max="5" width="42.54296875" bestFit="1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4</v>
      </c>
      <c r="E2" s="6" t="s">
        <v>5</v>
      </c>
    </row>
    <row r="3" spans="1:5" s="1" customFormat="1" x14ac:dyDescent="0.35">
      <c r="D3" s="6" t="s">
        <v>6</v>
      </c>
      <c r="E3" s="6" t="s">
        <v>7</v>
      </c>
    </row>
    <row r="4" spans="1:5" x14ac:dyDescent="0.35">
      <c r="B4" s="2" t="s">
        <v>22</v>
      </c>
      <c r="D4">
        <v>12</v>
      </c>
      <c r="E4">
        <f>D4*$B$5</f>
        <v>8.3999999999999986</v>
      </c>
    </row>
    <row r="5" spans="1:5" x14ac:dyDescent="0.35">
      <c r="B5" s="3">
        <v>0.7</v>
      </c>
      <c r="D5">
        <v>11</v>
      </c>
      <c r="E5">
        <f>D5*$B$5</f>
        <v>7.6999999999999993</v>
      </c>
    </row>
    <row r="6" spans="1: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1615-0524-4112-976D-53C399C2B99B}">
  <sheetPr codeName="Blad8"/>
  <dimension ref="A1:E11"/>
  <sheetViews>
    <sheetView workbookViewId="0">
      <selection activeCell="A2" sqref="A2"/>
    </sheetView>
  </sheetViews>
  <sheetFormatPr defaultRowHeight="14.5" x14ac:dyDescent="0.35"/>
  <cols>
    <col min="1" max="1" width="4.54296875" customWidth="1"/>
    <col min="2" max="2" width="45.08984375" bestFit="1" customWidth="1"/>
    <col min="3" max="3" width="4.6328125" customWidth="1"/>
    <col min="4" max="4" width="21.36328125" customWidth="1"/>
    <col min="5" max="5" width="23.7265625" bestFit="1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21</v>
      </c>
      <c r="E2" s="6" t="s">
        <v>18</v>
      </c>
    </row>
    <row r="3" spans="1:5" s="1" customFormat="1" x14ac:dyDescent="0.35">
      <c r="D3" s="6" t="s">
        <v>20</v>
      </c>
      <c r="E3" s="6" t="s">
        <v>19</v>
      </c>
    </row>
    <row r="4" spans="1:5" x14ac:dyDescent="0.35">
      <c r="B4" s="2" t="s">
        <v>27</v>
      </c>
      <c r="D4">
        <v>1000</v>
      </c>
      <c r="E4">
        <f>D4*$B$5</f>
        <v>31.187000000000001</v>
      </c>
    </row>
    <row r="5" spans="1:5" x14ac:dyDescent="0.35">
      <c r="B5" s="3">
        <v>3.1186999999999999E-2</v>
      </c>
      <c r="D5">
        <v>100</v>
      </c>
      <c r="E5">
        <f>D5*$B$5</f>
        <v>3.1187</v>
      </c>
    </row>
    <row r="6" spans="1:5" x14ac:dyDescent="0.35">
      <c r="B6" s="3"/>
      <c r="D6">
        <v>10</v>
      </c>
      <c r="E6">
        <f>D6*$B$5</f>
        <v>0.31186999999999998</v>
      </c>
    </row>
    <row r="7" spans="1:5" x14ac:dyDescent="0.35">
      <c r="B7" s="3"/>
    </row>
    <row r="8" spans="1:5" x14ac:dyDescent="0.35">
      <c r="B8" s="8" t="s">
        <v>24</v>
      </c>
    </row>
    <row r="9" spans="1:5" x14ac:dyDescent="0.35">
      <c r="B9" s="8" t="s">
        <v>25</v>
      </c>
    </row>
    <row r="10" spans="1:5" x14ac:dyDescent="0.35">
      <c r="B10" s="3"/>
    </row>
    <row r="11" spans="1:5" x14ac:dyDescent="0.35">
      <c r="B11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2ABA-D4EC-41AF-A111-4C1EAA63838F}">
  <sheetPr codeName="Blad4"/>
  <dimension ref="A1:E11"/>
  <sheetViews>
    <sheetView workbookViewId="0">
      <selection activeCell="A2" sqref="A2"/>
    </sheetView>
  </sheetViews>
  <sheetFormatPr defaultRowHeight="14.5" x14ac:dyDescent="0.35"/>
  <cols>
    <col min="1" max="1" width="4.54296875" customWidth="1"/>
    <col min="2" max="2" width="45.54296875" bestFit="1" customWidth="1"/>
    <col min="3" max="3" width="4.54296875" customWidth="1"/>
    <col min="4" max="4" width="47.453125" bestFit="1" customWidth="1"/>
    <col min="5" max="5" width="49.90625" bestFit="1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12</v>
      </c>
      <c r="E2" s="6" t="s">
        <v>13</v>
      </c>
    </row>
    <row r="3" spans="1:5" x14ac:dyDescent="0.35">
      <c r="D3" s="7" t="s">
        <v>14</v>
      </c>
      <c r="E3" s="7" t="s">
        <v>15</v>
      </c>
    </row>
    <row r="4" spans="1:5" s="1" customFormat="1" x14ac:dyDescent="0.35">
      <c r="B4" s="2" t="s">
        <v>23</v>
      </c>
      <c r="D4">
        <v>1500</v>
      </c>
      <c r="E4">
        <f t="shared" ref="E4:E9" si="0">D4*$B$5</f>
        <v>107.09099999999999</v>
      </c>
    </row>
    <row r="5" spans="1:5" x14ac:dyDescent="0.35">
      <c r="B5" s="8">
        <v>7.1393999999999999E-2</v>
      </c>
      <c r="D5">
        <v>500</v>
      </c>
      <c r="E5">
        <f t="shared" si="0"/>
        <v>35.697000000000003</v>
      </c>
    </row>
    <row r="6" spans="1:5" x14ac:dyDescent="0.35">
      <c r="B6" s="3"/>
      <c r="D6">
        <v>100</v>
      </c>
      <c r="E6">
        <f t="shared" si="0"/>
        <v>7.1394000000000002</v>
      </c>
    </row>
    <row r="7" spans="1:5" x14ac:dyDescent="0.35">
      <c r="B7" s="3"/>
      <c r="D7">
        <v>50</v>
      </c>
      <c r="E7">
        <f t="shared" si="0"/>
        <v>3.5697000000000001</v>
      </c>
    </row>
    <row r="8" spans="1:5" x14ac:dyDescent="0.35">
      <c r="B8" s="8" t="s">
        <v>24</v>
      </c>
      <c r="D8">
        <v>10</v>
      </c>
      <c r="E8">
        <f t="shared" si="0"/>
        <v>0.71394000000000002</v>
      </c>
    </row>
    <row r="9" spans="1:5" x14ac:dyDescent="0.35">
      <c r="B9" s="8" t="s">
        <v>25</v>
      </c>
      <c r="D9">
        <v>1</v>
      </c>
      <c r="E9">
        <f t="shared" si="0"/>
        <v>7.1393999999999999E-2</v>
      </c>
    </row>
    <row r="10" spans="1:5" x14ac:dyDescent="0.35">
      <c r="B10" s="3"/>
    </row>
    <row r="11" spans="1:5" x14ac:dyDescent="0.35">
      <c r="B1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EBFD-D76B-40D0-8DE6-E01D7AA7FC1B}">
  <sheetPr codeName="Blad5"/>
  <dimension ref="A1:E11"/>
  <sheetViews>
    <sheetView workbookViewId="0">
      <selection activeCell="A2" sqref="A2"/>
    </sheetView>
  </sheetViews>
  <sheetFormatPr defaultRowHeight="14.5" x14ac:dyDescent="0.35"/>
  <cols>
    <col min="1" max="1" width="4.54296875" customWidth="1"/>
    <col min="2" max="2" width="45.54296875" bestFit="1" customWidth="1"/>
    <col min="3" max="3" width="4.6328125" customWidth="1"/>
    <col min="4" max="4" width="16.90625" bestFit="1" customWidth="1"/>
    <col min="5" max="5" width="19.1796875" bestFit="1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0</v>
      </c>
      <c r="E2" s="6" t="s">
        <v>1</v>
      </c>
    </row>
    <row r="3" spans="1:5" x14ac:dyDescent="0.35">
      <c r="D3" s="7" t="s">
        <v>2</v>
      </c>
      <c r="E3" s="7" t="s">
        <v>3</v>
      </c>
    </row>
    <row r="4" spans="1:5" s="1" customFormat="1" x14ac:dyDescent="0.35">
      <c r="B4" s="2" t="s">
        <v>26</v>
      </c>
      <c r="D4">
        <v>1500</v>
      </c>
      <c r="E4">
        <f>D4*$B$5</f>
        <v>48.427500000000002</v>
      </c>
    </row>
    <row r="5" spans="1:5" x14ac:dyDescent="0.35">
      <c r="B5" s="3">
        <v>3.2285000000000001E-2</v>
      </c>
      <c r="D5">
        <v>500</v>
      </c>
      <c r="E5">
        <f>D5*$B$5</f>
        <v>16.142500000000002</v>
      </c>
    </row>
    <row r="6" spans="1:5" x14ac:dyDescent="0.35">
      <c r="B6" s="3"/>
      <c r="D6">
        <v>100</v>
      </c>
      <c r="E6">
        <f>D6*$B$5</f>
        <v>3.2284999999999999</v>
      </c>
    </row>
    <row r="7" spans="1:5" x14ac:dyDescent="0.35">
      <c r="B7" s="3"/>
      <c r="D7">
        <v>50</v>
      </c>
      <c r="E7">
        <f>D7*$B$5</f>
        <v>1.61425</v>
      </c>
    </row>
    <row r="8" spans="1:5" x14ac:dyDescent="0.35">
      <c r="B8" s="8" t="s">
        <v>24</v>
      </c>
      <c r="D8">
        <v>10</v>
      </c>
      <c r="E8">
        <f t="shared" ref="E8:E9" si="0">D8*$B$5</f>
        <v>0.32285000000000003</v>
      </c>
    </row>
    <row r="9" spans="1:5" x14ac:dyDescent="0.35">
      <c r="B9" s="8" t="s">
        <v>25</v>
      </c>
      <c r="D9">
        <v>1</v>
      </c>
      <c r="E9">
        <f t="shared" si="0"/>
        <v>3.2285000000000001E-2</v>
      </c>
    </row>
    <row r="10" spans="1:5" x14ac:dyDescent="0.35">
      <c r="B10" s="3"/>
    </row>
    <row r="11" spans="1:5" x14ac:dyDescent="0.35">
      <c r="B11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106F-5743-4ACA-9BCE-D30474515959}">
  <sheetPr codeName="Blad6"/>
  <dimension ref="A1:E11"/>
  <sheetViews>
    <sheetView workbookViewId="0">
      <selection activeCell="A2" sqref="A2"/>
    </sheetView>
  </sheetViews>
  <sheetFormatPr defaultRowHeight="14.5" x14ac:dyDescent="0.35"/>
  <cols>
    <col min="1" max="1" width="4.54296875" customWidth="1"/>
    <col min="2" max="2" width="45.54296875" bestFit="1" customWidth="1"/>
    <col min="3" max="3" width="4.6328125" customWidth="1"/>
    <col min="4" max="4" width="16.90625" bestFit="1" customWidth="1"/>
    <col min="5" max="5" width="19.1796875" bestFit="1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11</v>
      </c>
      <c r="E2" s="6" t="s">
        <v>8</v>
      </c>
    </row>
    <row r="3" spans="1:5" x14ac:dyDescent="0.35">
      <c r="D3" s="7" t="s">
        <v>10</v>
      </c>
      <c r="E3" s="7" t="s">
        <v>9</v>
      </c>
    </row>
    <row r="4" spans="1:5" s="1" customFormat="1" x14ac:dyDescent="0.35">
      <c r="B4" s="2" t="s">
        <v>28</v>
      </c>
      <c r="D4">
        <v>1500</v>
      </c>
      <c r="E4">
        <f t="shared" ref="E4:E9" si="0">D4*$B$5</f>
        <v>53.408999999999999</v>
      </c>
    </row>
    <row r="5" spans="1:5" x14ac:dyDescent="0.35">
      <c r="B5" s="3">
        <v>3.5605999999999999E-2</v>
      </c>
      <c r="D5">
        <v>500</v>
      </c>
      <c r="E5">
        <f t="shared" si="0"/>
        <v>17.803000000000001</v>
      </c>
    </row>
    <row r="6" spans="1:5" x14ac:dyDescent="0.35">
      <c r="B6" s="3"/>
      <c r="D6">
        <v>100</v>
      </c>
      <c r="E6">
        <f t="shared" si="0"/>
        <v>3.5606</v>
      </c>
    </row>
    <row r="7" spans="1:5" x14ac:dyDescent="0.35">
      <c r="B7" s="3"/>
      <c r="D7">
        <v>50</v>
      </c>
      <c r="E7">
        <f t="shared" si="0"/>
        <v>1.7803</v>
      </c>
    </row>
    <row r="8" spans="1:5" x14ac:dyDescent="0.35">
      <c r="B8" s="8" t="s">
        <v>24</v>
      </c>
      <c r="D8">
        <v>10</v>
      </c>
      <c r="E8">
        <f t="shared" si="0"/>
        <v>0.35605999999999999</v>
      </c>
    </row>
    <row r="9" spans="1:5" x14ac:dyDescent="0.35">
      <c r="B9" s="8" t="s">
        <v>25</v>
      </c>
      <c r="D9">
        <v>1</v>
      </c>
      <c r="E9">
        <f t="shared" si="0"/>
        <v>3.5605999999999999E-2</v>
      </c>
    </row>
    <row r="10" spans="1:5" x14ac:dyDescent="0.35">
      <c r="B10" s="3"/>
    </row>
    <row r="11" spans="1:5" x14ac:dyDescent="0.35">
      <c r="B11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7FE8-674A-40EE-B629-5CA1A56F14AA}">
  <sheetPr codeName="Blad7"/>
  <dimension ref="A1:E11"/>
  <sheetViews>
    <sheetView workbookViewId="0">
      <selection activeCell="A2" sqref="A2"/>
    </sheetView>
  </sheetViews>
  <sheetFormatPr defaultRowHeight="14.5" x14ac:dyDescent="0.35"/>
  <cols>
    <col min="1" max="1" width="4.54296875" customWidth="1"/>
    <col min="2" max="2" width="45.54296875" bestFit="1" customWidth="1"/>
    <col min="3" max="3" width="4.6328125" customWidth="1"/>
    <col min="4" max="4" width="16.90625" bestFit="1" customWidth="1"/>
    <col min="5" max="5" width="19.1796875" customWidth="1"/>
  </cols>
  <sheetData>
    <row r="1" spans="1:5" x14ac:dyDescent="0.35">
      <c r="A1" s="5"/>
      <c r="B1" s="5"/>
      <c r="C1" s="5"/>
      <c r="D1" s="5"/>
      <c r="E1" s="5"/>
    </row>
    <row r="2" spans="1:5" x14ac:dyDescent="0.35">
      <c r="D2" s="6" t="s">
        <v>16</v>
      </c>
      <c r="E2" s="6" t="s">
        <v>17</v>
      </c>
    </row>
    <row r="3" spans="1:5" x14ac:dyDescent="0.35">
      <c r="D3" s="7" t="s">
        <v>16</v>
      </c>
      <c r="E3" s="7" t="s">
        <v>17</v>
      </c>
    </row>
    <row r="4" spans="1:5" s="1" customFormat="1" x14ac:dyDescent="0.35">
      <c r="B4" s="2" t="s">
        <v>29</v>
      </c>
      <c r="D4">
        <v>1500</v>
      </c>
      <c r="E4">
        <f t="shared" ref="E4:E9" si="0">D4*$B$5</f>
        <v>124.88549999999999</v>
      </c>
    </row>
    <row r="5" spans="1:5" x14ac:dyDescent="0.35">
      <c r="B5" s="3">
        <v>8.3256999999999998E-2</v>
      </c>
      <c r="D5">
        <v>500</v>
      </c>
      <c r="E5">
        <f t="shared" si="0"/>
        <v>41.628499999999995</v>
      </c>
    </row>
    <row r="6" spans="1:5" x14ac:dyDescent="0.35">
      <c r="B6" s="3"/>
      <c r="D6">
        <v>100</v>
      </c>
      <c r="E6">
        <f t="shared" si="0"/>
        <v>8.3256999999999994</v>
      </c>
    </row>
    <row r="7" spans="1:5" x14ac:dyDescent="0.35">
      <c r="B7" s="3"/>
      <c r="D7">
        <v>50</v>
      </c>
      <c r="E7">
        <f t="shared" si="0"/>
        <v>4.1628499999999997</v>
      </c>
    </row>
    <row r="8" spans="1:5" x14ac:dyDescent="0.35">
      <c r="B8" s="8" t="s">
        <v>24</v>
      </c>
      <c r="D8">
        <v>10</v>
      </c>
      <c r="E8">
        <f t="shared" si="0"/>
        <v>0.83257000000000003</v>
      </c>
    </row>
    <row r="9" spans="1:5" x14ac:dyDescent="0.35">
      <c r="B9" s="8" t="s">
        <v>25</v>
      </c>
      <c r="D9">
        <v>1</v>
      </c>
      <c r="E9">
        <f t="shared" si="0"/>
        <v>8.3256999999999998E-2</v>
      </c>
    </row>
    <row r="10" spans="1:5" x14ac:dyDescent="0.35">
      <c r="B10" s="3"/>
    </row>
    <row r="11" spans="1:5" x14ac:dyDescent="0.35">
      <c r="B1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Syre (O2)</vt:lpstr>
      <vt:lpstr>Svavel (H2S-S)</vt:lpstr>
      <vt:lpstr>Kväve (N)</vt:lpstr>
      <vt:lpstr>Fosfor (P)</vt:lpstr>
      <vt:lpstr>Kisel (Si)</vt:lpstr>
      <vt:lpstr>Kol (C)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 Ylva</dc:creator>
  <cp:lastModifiedBy>Ericson Ylva</cp:lastModifiedBy>
  <dcterms:created xsi:type="dcterms:W3CDTF">2024-04-17T05:09:22Z</dcterms:created>
  <dcterms:modified xsi:type="dcterms:W3CDTF">2024-04-17T11:53:36Z</dcterms:modified>
</cp:coreProperties>
</file>